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Procurement\RFQ-RFP-Bids\2026 RFPs\26-03 Fire Life Safety\Draft Docs\"/>
    </mc:Choice>
  </mc:AlternateContent>
  <xr:revisionPtr revIDLastSave="0" documentId="13_ncr:1_{7FFCC0D0-8CF8-4B67-877D-363B9050DBD4}" xr6:coauthVersionLast="47" xr6:coauthVersionMax="47" xr10:uidLastSave="{00000000-0000-0000-0000-000000000000}"/>
  <bookViews>
    <workbookView xWindow="-120" yWindow="-120" windowWidth="29040" windowHeight="15720" xr2:uid="{EB0B593C-8207-4318-8037-13E5BC08ACEA}"/>
  </bookViews>
  <sheets>
    <sheet name="Proposer Info and Instructions" sheetId="1" r:id="rId1"/>
    <sheet name="Rates Bid Sheet" sheetId="3" r:id="rId2"/>
    <sheet name="Year 1 Fees Bid Sheet" sheetId="5" r:id="rId3"/>
    <sheet name="Parts Bid Shee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5" l="1"/>
  <c r="D17" i="5"/>
  <c r="E45" i="4"/>
  <c r="E18" i="4"/>
  <c r="E22" i="4"/>
  <c r="E44" i="4"/>
  <c r="E37" i="4"/>
  <c r="E33" i="4"/>
  <c r="E10" i="4"/>
  <c r="D36" i="5"/>
  <c r="D35" i="5"/>
  <c r="D33" i="5"/>
  <c r="D31" i="5"/>
  <c r="D27" i="5"/>
  <c r="D26" i="5"/>
  <c r="D24" i="5"/>
  <c r="D23" i="5"/>
  <c r="D21" i="5"/>
  <c r="D19" i="5"/>
  <c r="D18" i="5"/>
  <c r="B40" i="5"/>
  <c r="E35" i="4"/>
  <c r="E42" i="4"/>
  <c r="E41" i="4"/>
  <c r="E40" i="4"/>
  <c r="E39" i="4"/>
  <c r="E36" i="4"/>
  <c r="E17" i="4"/>
  <c r="E16" i="4"/>
  <c r="E15" i="4"/>
  <c r="E14" i="4"/>
  <c r="E13" i="4"/>
  <c r="E12" i="4"/>
  <c r="E11" i="4"/>
  <c r="E20" i="4" l="1"/>
  <c r="E23" i="4" s="1"/>
</calcChain>
</file>

<file path=xl/sharedStrings.xml><?xml version="1.0" encoding="utf-8"?>
<sst xmlns="http://schemas.openxmlformats.org/spreadsheetml/2006/main" count="128" uniqueCount="84">
  <si>
    <t>RESPONDENT COMPANY NAME:</t>
  </si>
  <si>
    <t>Name and Contact Information of Person Completing this Fee Proposal Sheet:</t>
  </si>
  <si>
    <t>Discount Offered, if any:</t>
  </si>
  <si>
    <t>PROPSER INSTRUCTIONS:</t>
  </si>
  <si>
    <r>
      <rPr>
        <sz val="12"/>
        <color rgb="FF000000"/>
        <rFont val="Aptos Narrow"/>
        <family val="2"/>
        <scheme val="minor"/>
      </rPr>
      <t xml:space="preserve">1. Respondent must complete all </t>
    </r>
    <r>
      <rPr>
        <b/>
        <sz val="12"/>
        <color rgb="FF000000"/>
        <rFont val="Aptos Narrow"/>
        <family val="2"/>
        <scheme val="minor"/>
      </rPr>
      <t xml:space="preserve">YELLOW </t>
    </r>
    <r>
      <rPr>
        <sz val="12"/>
        <color rgb="FF000000"/>
        <rFont val="Aptos Narrow"/>
        <family val="2"/>
        <scheme val="minor"/>
      </rPr>
      <t xml:space="preserve">cells in this Fee Proposal Sheet or be deemed non responsive. </t>
    </r>
  </si>
  <si>
    <t xml:space="preserve">
TJPA| Fire Life Safety Services</t>
  </si>
  <si>
    <t xml:space="preserve">2. No substitutes will be permitted for any line item in the Fee Proposal Sheet(s). </t>
  </si>
  <si>
    <r>
      <rPr>
        <sz val="12"/>
        <color rgb="FF000000"/>
        <rFont val="Aptos Narrow"/>
        <family val="2"/>
      </rPr>
      <t xml:space="preserve">3. Base Term of the agreement is for 5 years; direct labor rates are requested </t>
    </r>
    <r>
      <rPr>
        <b/>
        <sz val="12"/>
        <color rgb="FF000000"/>
        <rFont val="Aptos Narrow"/>
        <family val="2"/>
      </rPr>
      <t>for all five years</t>
    </r>
    <r>
      <rPr>
        <sz val="12"/>
        <color rgb="FF000000"/>
        <rFont val="Aptos Narrow"/>
        <family val="2"/>
      </rPr>
      <t>; total</t>
    </r>
    <r>
      <rPr>
        <b/>
        <sz val="12"/>
        <color rgb="FF000000"/>
        <rFont val="Aptos Narrow"/>
        <family val="2"/>
      </rPr>
      <t xml:space="preserve"> pricing is requested for term year 1</t>
    </r>
    <r>
      <rPr>
        <sz val="12"/>
        <color rgb="FF000000"/>
        <rFont val="Aptos Narrow"/>
        <family val="2"/>
      </rPr>
      <t>.</t>
    </r>
  </si>
  <si>
    <t xml:space="preserve">4. Fee Proposal will be evaluated in accordance with the evaluation process set forth in the Solicitation. </t>
  </si>
  <si>
    <t>5. The below hourly rates shall include all incidental expenses of the Contractor, including the costs of toll, telephone calls, document binding, filing fees, express mail, delivery charges, courier service, in - and out-of-house photocopying, charges for sending facsimiles, transportation, travel, automobile/vehicle rental/lease, trip charge, vehicle charge, vehicle fuel charge, fuel surcharge, taxicab fares, parking, meals, secretarial services, printing, photographs, renderings, maps, Internet, computer, overhead, administration, and other costs and charges incurred by the Contractor or the Contractor’s subcontractors.</t>
  </si>
  <si>
    <t>Fee Proposal Sheet for Fire Life Safety Services</t>
  </si>
  <si>
    <t xml:space="preserve">Proposer Name: </t>
  </si>
  <si>
    <t>Line No</t>
  </si>
  <si>
    <t>Direct Labor, including Subcontractor Labor, Costs</t>
  </si>
  <si>
    <t>Year 1
Fully Loaded Rate/Hour</t>
  </si>
  <si>
    <t>Year 2
Fully Loaded Rate/Hour</t>
  </si>
  <si>
    <t>Year 3
Fully Loaded Rate/Hour</t>
  </si>
  <si>
    <t>Year 4
Fully Loaded Rate/Hour</t>
  </si>
  <si>
    <t>Year 5
Fully Loaded Rate/Hour</t>
  </si>
  <si>
    <t>SERVICE TECHNICIAN – FIRE ALARM</t>
  </si>
  <si>
    <t>SERVICE TECHNICIAN – SPRINKLER</t>
  </si>
  <si>
    <t>SERVICE TECHNICIAN – PUBLIC ADDRESS</t>
  </si>
  <si>
    <t xml:space="preserve">FIRE ALARM DESIGN, ENGINEERING AND PERMITTING </t>
  </si>
  <si>
    <t>Service Function</t>
  </si>
  <si>
    <t>Year 1 Rate
(Fully Loaded)</t>
  </si>
  <si>
    <t> </t>
  </si>
  <si>
    <t xml:space="preserve">FIRE ALARM DESIGN AND PERMITTING </t>
  </si>
  <si>
    <t>Year 1</t>
  </si>
  <si>
    <t>(JULY - JUNE)</t>
  </si>
  <si>
    <t>Item</t>
  </si>
  <si>
    <t>Quantity*</t>
  </si>
  <si>
    <t>Fully Loaded Rate/Unit</t>
  </si>
  <si>
    <t>Total $</t>
  </si>
  <si>
    <t xml:space="preserve">Transit Center - Quarterly Inspection (Sprinkler System, Pre-Action and Suppression) </t>
  </si>
  <si>
    <t xml:space="preserve">     Service Technician - Sprinkler (August)</t>
  </si>
  <si>
    <t xml:space="preserve">     Service Technician - Sprinkler (February)</t>
  </si>
  <si>
    <t xml:space="preserve">     Service Technician - Sprinkler (May)</t>
  </si>
  <si>
    <t>Transit Center - Semi-Annual Testing and Inspection (Fire Alarm, Suppression, Detection/Pre-Action)</t>
  </si>
  <si>
    <t xml:space="preserve">     Service Technician - Fire Alarm (May)</t>
  </si>
  <si>
    <t>Transit Center - Annual Testing and Inspection (Sprinkler System, Fire Alarm, Suppression, Detection/Pre-Action)</t>
  </si>
  <si>
    <t xml:space="preserve">     Service Technician - Sprinkler (October)</t>
  </si>
  <si>
    <t xml:space="preserve">     Service Technician - Fire Alarm (October)</t>
  </si>
  <si>
    <t>Transit Center - As-Requested Troubleshooting, Repairs, and Training</t>
  </si>
  <si>
    <t xml:space="preserve">     Service Technician - Sprinkler</t>
  </si>
  <si>
    <t xml:space="preserve">     Service Technician - Fire Alarm</t>
  </si>
  <si>
    <t xml:space="preserve">     Parts</t>
  </si>
  <si>
    <t xml:space="preserve">     Training</t>
  </si>
  <si>
    <t>Transit Center - Public Address System Maintenance, Inspections &amp; Programming</t>
  </si>
  <si>
    <t xml:space="preserve">     Service Technician - Public Address</t>
  </si>
  <si>
    <t>Transit Center - Improvements</t>
  </si>
  <si>
    <t xml:space="preserve">     Fire Alarm Design and Permitting (Retail)</t>
  </si>
  <si>
    <t>Bus Storage Facility - (Testing, Service, As-Requested Troubleshooting and Repairs)</t>
  </si>
  <si>
    <t>Total</t>
  </si>
  <si>
    <t>Total Hours</t>
  </si>
  <si>
    <t>*Note: Approximate quantities determined by TJPA based on service annual service requirements; RFP responses may revise.</t>
  </si>
  <si>
    <t>Anticipated Standard Parts Budget</t>
  </si>
  <si>
    <t>(Year 1 thru Year 5)</t>
  </si>
  <si>
    <t>Line No.</t>
  </si>
  <si>
    <t>Quantity</t>
  </si>
  <si>
    <t>Transit Center Parts (Annual)</t>
  </si>
  <si>
    <t xml:space="preserve">     Smoke Detectors</t>
  </si>
  <si>
    <t xml:space="preserve">     Heat Detectors</t>
  </si>
  <si>
    <t xml:space="preserve">     Duct Smoke Detectors</t>
  </si>
  <si>
    <t xml:space="preserve">     Strobe (wall mounted alert)</t>
  </si>
  <si>
    <t xml:space="preserve">     Strobe (ceiling mounted alert)</t>
  </si>
  <si>
    <t xml:space="preserve">     Modules</t>
  </si>
  <si>
    <t xml:space="preserve">     Panel Batteries</t>
  </si>
  <si>
    <t xml:space="preserve">     Wet Gauges</t>
  </si>
  <si>
    <t xml:space="preserve">     Sprinkler Heads</t>
  </si>
  <si>
    <t xml:space="preserve">     As-Requested Repairs</t>
  </si>
  <si>
    <t>Sub-Total</t>
  </si>
  <si>
    <t>Transit Center Parts (Every 2 Years)</t>
  </si>
  <si>
    <t xml:space="preserve">     Vesda Filters (VSP-005 for FM 200 Pre-Action System)</t>
  </si>
  <si>
    <t>Anticipated Improvements Parts Budget</t>
  </si>
  <si>
    <t>Transit Center Fire Alarm Panel Upgrade (Year 4)</t>
  </si>
  <si>
    <t xml:space="preserve">     EST 4 Panels</t>
  </si>
  <si>
    <t xml:space="preserve">     FireWorks</t>
  </si>
  <si>
    <t xml:space="preserve">     Network Infrastructure</t>
  </si>
  <si>
    <t>Sprinkler System Parts (Year 5)</t>
  </si>
  <si>
    <t xml:space="preserve">     Dry Gauges</t>
  </si>
  <si>
    <t>Retail Tenant Improvements (Annual)</t>
  </si>
  <si>
    <t xml:space="preserve">     Fire Alarm Permitting Fees</t>
  </si>
  <si>
    <t>Solicitation Name:RFP 26-03</t>
  </si>
  <si>
    <t>Lump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</si>
</sst>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sz val="20"/>
      <color theme="1"/>
      <name val="Aptos Narrow"/>
      <family val="2"/>
      <scheme val="minor"/>
    </font>
    <font>
      <sz val="10"/>
      <color theme="9" tint="0.79998168889431442"/>
      <name val="Arial"/>
      <family val="2"/>
    </font>
    <font>
      <sz val="11"/>
      <color theme="1"/>
      <name val="Times New Roman"/>
      <family val="1"/>
    </font>
    <font>
      <sz val="11"/>
      <color rgb="FF000000"/>
      <name val="Calibri"/>
      <family val="2"/>
    </font>
    <font>
      <b/>
      <sz val="11"/>
      <color rgb="FF000000"/>
      <name val="Calibri"/>
      <family val="2"/>
    </font>
    <font>
      <sz val="11"/>
      <color rgb="FF000000"/>
      <name val="Aptos Narrow"/>
      <family val="2"/>
    </font>
    <font>
      <b/>
      <sz val="11"/>
      <color rgb="FF000000"/>
      <name val="Aptos Narrow"/>
      <family val="2"/>
    </font>
    <font>
      <sz val="11"/>
      <color rgb="FF000000"/>
      <name val="Times New Roman"/>
      <family val="1"/>
    </font>
    <font>
      <sz val="12"/>
      <color rgb="FF000000"/>
      <name val="Aptos Narrow"/>
      <family val="2"/>
    </font>
    <font>
      <b/>
      <sz val="12"/>
      <color rgb="FF000000"/>
      <name val="Aptos Narrow"/>
      <family val="2"/>
    </font>
    <font>
      <sz val="12"/>
      <color rgb="FF000000"/>
      <name val="Aptos Narrow"/>
      <family val="2"/>
      <scheme val="minor"/>
    </font>
    <font>
      <b/>
      <sz val="12"/>
      <color rgb="FF00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808080"/>
        <bgColor indexed="64"/>
      </patternFill>
    </fill>
    <fill>
      <patternFill patternType="solid">
        <fgColor rgb="FFFFFF00"/>
        <bgColor rgb="FF000000"/>
      </patternFill>
    </fill>
    <fill>
      <patternFill patternType="solid">
        <fgColor rgb="FF808080"/>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0"/>
      </top>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top style="thin">
        <color theme="0"/>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98">
    <xf numFmtId="0" fontId="0" fillId="0" borderId="0" xfId="0"/>
    <xf numFmtId="49" fontId="4" fillId="2" borderId="1" xfId="3" applyNumberFormat="1" applyFont="1" applyFill="1" applyBorder="1" applyAlignment="1" applyProtection="1">
      <alignment horizontal="left" vertical="center"/>
      <protection locked="0"/>
    </xf>
    <xf numFmtId="49" fontId="4" fillId="2" borderId="1" xfId="3" applyNumberFormat="1" applyFont="1" applyFill="1" applyBorder="1" applyAlignment="1" applyProtection="1">
      <alignment horizontal="left" vertical="center" wrapText="1"/>
      <protection locked="0"/>
    </xf>
    <xf numFmtId="44" fontId="4" fillId="2" borderId="1" xfId="1" applyFont="1" applyFill="1" applyBorder="1" applyAlignment="1" applyProtection="1">
      <alignment horizontal="center" wrapText="1"/>
      <protection locked="0"/>
    </xf>
    <xf numFmtId="44" fontId="4" fillId="2" borderId="1" xfId="1" applyFont="1" applyFill="1" applyBorder="1" applyAlignment="1" applyProtection="1">
      <alignment horizontal="center" vertical="top" wrapText="1"/>
      <protection locked="0"/>
    </xf>
    <xf numFmtId="9" fontId="4" fillId="2" borderId="1" xfId="2" applyFont="1" applyFill="1" applyBorder="1" applyAlignment="1" applyProtection="1">
      <alignment horizontal="left" vertical="center" wrapText="1"/>
      <protection locked="0"/>
    </xf>
    <xf numFmtId="0" fontId="4" fillId="0" borderId="2" xfId="3" applyFont="1" applyBorder="1" applyProtection="1"/>
    <xf numFmtId="0" fontId="4" fillId="0" borderId="4" xfId="3" applyFont="1" applyBorder="1" applyProtection="1"/>
    <xf numFmtId="0" fontId="1" fillId="0" borderId="0" xfId="3" applyProtection="1"/>
    <xf numFmtId="0" fontId="4" fillId="0" borderId="3" xfId="3" applyFont="1" applyBorder="1" applyProtection="1"/>
    <xf numFmtId="0" fontId="4" fillId="0" borderId="7" xfId="3" applyFont="1" applyBorder="1" applyProtection="1"/>
    <xf numFmtId="0" fontId="4" fillId="0" borderId="20" xfId="3" applyFont="1" applyBorder="1" applyProtection="1"/>
    <xf numFmtId="0" fontId="3" fillId="0" borderId="21" xfId="3" applyFont="1" applyBorder="1" applyAlignment="1" applyProtection="1">
      <alignment vertical="center"/>
    </xf>
    <xf numFmtId="0" fontId="16" fillId="0" borderId="5" xfId="3" applyFont="1" applyBorder="1" applyProtection="1"/>
    <xf numFmtId="0" fontId="4" fillId="0" borderId="22" xfId="3" applyFont="1" applyBorder="1" applyAlignment="1" applyProtection="1">
      <alignment wrapText="1"/>
    </xf>
    <xf numFmtId="0" fontId="4" fillId="0" borderId="6" xfId="3" applyFont="1" applyBorder="1" applyAlignment="1" applyProtection="1">
      <alignment vertical="top" wrapText="1"/>
    </xf>
    <xf numFmtId="0" fontId="14" fillId="0" borderId="6" xfId="3" applyFont="1" applyBorder="1" applyAlignment="1" applyProtection="1">
      <alignment wrapText="1"/>
    </xf>
    <xf numFmtId="0" fontId="4" fillId="0" borderId="23" xfId="3" applyFont="1" applyBorder="1" applyProtection="1"/>
    <xf numFmtId="0" fontId="4" fillId="0" borderId="6" xfId="3" applyFont="1" applyBorder="1" applyProtection="1"/>
    <xf numFmtId="0" fontId="1" fillId="0" borderId="14" xfId="3" applyBorder="1" applyProtection="1"/>
    <xf numFmtId="0" fontId="4" fillId="0" borderId="24" xfId="3" applyFont="1" applyBorder="1" applyAlignment="1" applyProtection="1">
      <alignment vertical="top" wrapText="1"/>
    </xf>
    <xf numFmtId="0" fontId="3" fillId="0" borderId="1" xfId="3" applyFont="1" applyBorder="1" applyAlignment="1" applyProtection="1">
      <alignment vertical="center" wrapText="1"/>
    </xf>
    <xf numFmtId="0" fontId="3" fillId="0" borderId="1" xfId="3" applyFont="1" applyBorder="1" applyAlignment="1" applyProtection="1">
      <alignment vertical="center"/>
    </xf>
    <xf numFmtId="0" fontId="0" fillId="2" borderId="33" xfId="0" applyFill="1" applyBorder="1" applyProtection="1">
      <protection locked="0"/>
    </xf>
    <xf numFmtId="0" fontId="0" fillId="2" borderId="34" xfId="0" applyFill="1" applyBorder="1" applyProtection="1">
      <protection locked="0"/>
    </xf>
    <xf numFmtId="0" fontId="0" fillId="2" borderId="35" xfId="0" applyFill="1" applyBorder="1" applyProtection="1">
      <protection locked="0"/>
    </xf>
    <xf numFmtId="0" fontId="4" fillId="0" borderId="17" xfId="0" applyFont="1" applyBorder="1" applyAlignment="1" applyProtection="1">
      <alignment vertical="top" wrapText="1"/>
    </xf>
    <xf numFmtId="0" fontId="4" fillId="0" borderId="1" xfId="0" applyFont="1" applyBorder="1" applyAlignment="1" applyProtection="1">
      <alignment vertical="top" wrapText="1"/>
    </xf>
    <xf numFmtId="44" fontId="4" fillId="0" borderId="1" xfId="1" applyFont="1" applyFill="1" applyBorder="1" applyAlignment="1" applyProtection="1">
      <alignment horizontal="center" vertical="top" wrapText="1"/>
    </xf>
    <xf numFmtId="0" fontId="0" fillId="0" borderId="0" xfId="0" applyProtection="1"/>
    <xf numFmtId="0" fontId="4" fillId="0" borderId="17" xfId="0" applyFont="1" applyBorder="1" applyAlignment="1" applyProtection="1">
      <alignment vertical="top" wrapText="1"/>
    </xf>
    <xf numFmtId="0" fontId="0" fillId="0" borderId="1" xfId="0" applyBorder="1" applyProtection="1"/>
    <xf numFmtId="0" fontId="8" fillId="0" borderId="25" xfId="0" applyFont="1" applyBorder="1" applyAlignment="1" applyProtection="1">
      <alignment vertical="center" wrapText="1"/>
    </xf>
    <xf numFmtId="0" fontId="3" fillId="4" borderId="17" xfId="0" applyFont="1" applyFill="1" applyBorder="1" applyAlignment="1" applyProtection="1">
      <alignment vertical="top" wrapText="1"/>
    </xf>
    <xf numFmtId="0" fontId="3" fillId="4" borderId="15" xfId="0" applyFont="1" applyFill="1" applyBorder="1" applyAlignment="1" applyProtection="1">
      <alignment vertical="top" wrapText="1"/>
    </xf>
    <xf numFmtId="0" fontId="3" fillId="3" borderId="13" xfId="4" applyFont="1" applyFill="1" applyBorder="1" applyAlignment="1" applyProtection="1">
      <alignment wrapText="1"/>
    </xf>
    <xf numFmtId="0" fontId="5" fillId="3" borderId="8" xfId="4" applyFont="1" applyFill="1" applyBorder="1" applyAlignment="1" applyProtection="1">
      <alignment wrapText="1"/>
    </xf>
    <xf numFmtId="0" fontId="6" fillId="3" borderId="9" xfId="4" applyFont="1" applyFill="1" applyBorder="1" applyProtection="1"/>
    <xf numFmtId="0" fontId="6" fillId="3" borderId="9" xfId="4" applyFont="1" applyFill="1" applyBorder="1" applyProtection="1"/>
    <xf numFmtId="0" fontId="7" fillId="3" borderId="10" xfId="0" applyFont="1" applyFill="1" applyBorder="1" applyProtection="1"/>
    <xf numFmtId="0" fontId="7" fillId="3" borderId="0" xfId="0" applyFont="1" applyFill="1" applyProtection="1"/>
    <xf numFmtId="0" fontId="7" fillId="3" borderId="11" xfId="0" applyFont="1" applyFill="1" applyBorder="1" applyProtection="1"/>
    <xf numFmtId="0" fontId="7" fillId="3" borderId="12" xfId="0" applyFont="1" applyFill="1" applyBorder="1" applyProtection="1"/>
    <xf numFmtId="0" fontId="13" fillId="6" borderId="19" xfId="0" applyFont="1" applyFill="1" applyBorder="1" applyAlignment="1" applyProtection="1">
      <alignment wrapText="1"/>
      <protection locked="0"/>
    </xf>
    <xf numFmtId="0" fontId="9" fillId="6" borderId="19" xfId="0" applyFont="1" applyFill="1" applyBorder="1" applyProtection="1">
      <protection locked="0"/>
    </xf>
    <xf numFmtId="0" fontId="9" fillId="7" borderId="14" xfId="0" applyFont="1" applyFill="1" applyBorder="1" applyProtection="1"/>
    <xf numFmtId="0" fontId="9" fillId="7" borderId="19" xfId="0" applyFont="1" applyFill="1" applyBorder="1" applyProtection="1"/>
    <xf numFmtId="0" fontId="10" fillId="0" borderId="19" xfId="0" applyFont="1" applyBorder="1" applyProtection="1"/>
    <xf numFmtId="0" fontId="12" fillId="0" borderId="0" xfId="0" applyFont="1" applyProtection="1"/>
    <xf numFmtId="0" fontId="11" fillId="0" borderId="0" xfId="0" applyFont="1" applyProtection="1"/>
    <xf numFmtId="0" fontId="10" fillId="0" borderId="27" xfId="0" applyFont="1" applyBorder="1" applyProtection="1"/>
    <xf numFmtId="0" fontId="12" fillId="0" borderId="30" xfId="0" applyFont="1" applyBorder="1" applyProtection="1"/>
    <xf numFmtId="0" fontId="9" fillId="0" borderId="25" xfId="0" applyFont="1" applyBorder="1" applyProtection="1"/>
    <xf numFmtId="0" fontId="9" fillId="0" borderId="19" xfId="0" applyFont="1" applyBorder="1" applyProtection="1"/>
    <xf numFmtId="0" fontId="10" fillId="0" borderId="27" xfId="0" applyFont="1" applyBorder="1" applyProtection="1"/>
    <xf numFmtId="0" fontId="10" fillId="0" borderId="28" xfId="0" applyFont="1" applyBorder="1" applyProtection="1"/>
    <xf numFmtId="0" fontId="10" fillId="0" borderId="32" xfId="0" applyFont="1" applyBorder="1" applyProtection="1"/>
    <xf numFmtId="0" fontId="10" fillId="0" borderId="27" xfId="0" applyFont="1" applyBorder="1" applyAlignment="1" applyProtection="1">
      <alignment wrapText="1"/>
    </xf>
    <xf numFmtId="0" fontId="10" fillId="0" borderId="28" xfId="0" applyFont="1" applyBorder="1" applyAlignment="1" applyProtection="1">
      <alignment wrapText="1"/>
    </xf>
    <xf numFmtId="0" fontId="10" fillId="0" borderId="32" xfId="0" applyFont="1" applyBorder="1" applyAlignment="1" applyProtection="1">
      <alignment wrapText="1"/>
    </xf>
    <xf numFmtId="0" fontId="12" fillId="0" borderId="0" xfId="0" applyFont="1" applyAlignment="1" applyProtection="1">
      <alignment horizontal="right"/>
    </xf>
    <xf numFmtId="0" fontId="9" fillId="0" borderId="26" xfId="0" applyFont="1" applyBorder="1" applyProtection="1"/>
    <xf numFmtId="0" fontId="9" fillId="0" borderId="16" xfId="0" applyFont="1" applyBorder="1" applyProtection="1"/>
    <xf numFmtId="0" fontId="9" fillId="7" borderId="14" xfId="0" applyFont="1" applyFill="1" applyBorder="1" applyProtection="1"/>
    <xf numFmtId="0" fontId="9" fillId="7" borderId="18" xfId="0" applyFont="1" applyFill="1" applyBorder="1" applyProtection="1"/>
    <xf numFmtId="0" fontId="9" fillId="7" borderId="31" xfId="0" applyFont="1" applyFill="1" applyBorder="1" applyProtection="1"/>
    <xf numFmtId="0" fontId="13" fillId="0" borderId="25" xfId="0" applyFont="1" applyBorder="1" applyAlignment="1" applyProtection="1">
      <alignment wrapText="1"/>
    </xf>
    <xf numFmtId="0" fontId="13" fillId="6" borderId="19" xfId="0" applyFont="1" applyFill="1" applyBorder="1" applyAlignment="1" applyProtection="1">
      <alignment wrapText="1"/>
    </xf>
    <xf numFmtId="0" fontId="13" fillId="0" borderId="30"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9" fillId="0" borderId="16" xfId="0" applyFont="1" applyFill="1" applyBorder="1" applyAlignment="1" applyProtection="1">
      <alignment wrapText="1"/>
    </xf>
    <xf numFmtId="0" fontId="9" fillId="2" borderId="19" xfId="0" applyFont="1" applyFill="1" applyBorder="1" applyAlignment="1" applyProtection="1">
      <alignment horizontal="center" vertical="center"/>
      <protection locked="0"/>
    </xf>
    <xf numFmtId="6" fontId="9" fillId="2" borderId="19" xfId="0" applyNumberFormat="1" applyFont="1" applyFill="1" applyBorder="1" applyAlignment="1" applyProtection="1">
      <alignment horizontal="center" vertical="center"/>
      <protection locked="0"/>
    </xf>
    <xf numFmtId="0" fontId="9" fillId="5" borderId="30" xfId="0" applyFont="1" applyFill="1" applyBorder="1" applyAlignment="1" applyProtection="1">
      <alignment vertical="center"/>
    </xf>
    <xf numFmtId="0" fontId="9" fillId="0" borderId="25" xfId="0" applyFont="1" applyBorder="1" applyAlignment="1" applyProtection="1">
      <alignment horizontal="right" vertical="center"/>
    </xf>
    <xf numFmtId="0" fontId="9" fillId="0" borderId="19" xfId="0" applyFont="1" applyBorder="1" applyAlignment="1" applyProtection="1">
      <alignment horizontal="center" vertical="center"/>
    </xf>
    <xf numFmtId="6" fontId="9" fillId="0" borderId="19" xfId="0" applyNumberFormat="1" applyFont="1" applyBorder="1" applyAlignment="1" applyProtection="1">
      <alignment horizontal="center" vertical="center"/>
    </xf>
    <xf numFmtId="0" fontId="9" fillId="5" borderId="25" xfId="0" applyFont="1" applyFill="1" applyBorder="1" applyAlignment="1" applyProtection="1">
      <alignment vertical="center"/>
    </xf>
    <xf numFmtId="0" fontId="9" fillId="5" borderId="19" xfId="0" applyFont="1" applyFill="1" applyBorder="1" applyAlignment="1" applyProtection="1">
      <alignment horizontal="center" vertical="center"/>
    </xf>
    <xf numFmtId="0" fontId="10" fillId="0" borderId="19" xfId="0" applyFont="1" applyBorder="1" applyAlignment="1" applyProtection="1">
      <alignment horizontal="center" vertical="center"/>
    </xf>
    <xf numFmtId="6" fontId="10" fillId="0" borderId="19" xfId="0" applyNumberFormat="1" applyFont="1" applyBorder="1" applyAlignment="1" applyProtection="1">
      <alignment horizontal="center" vertical="center"/>
    </xf>
    <xf numFmtId="0" fontId="0" fillId="0" borderId="30" xfId="0" applyBorder="1" applyProtection="1"/>
    <xf numFmtId="0" fontId="9" fillId="0" borderId="25" xfId="0" applyFont="1" applyBorder="1" applyAlignment="1" applyProtection="1">
      <alignment horizontal="left" vertical="center" wrapText="1"/>
    </xf>
    <xf numFmtId="0" fontId="9" fillId="0" borderId="25" xfId="0" applyFont="1" applyBorder="1" applyAlignment="1" applyProtection="1">
      <alignment horizontal="left" vertical="center"/>
    </xf>
    <xf numFmtId="0" fontId="10" fillId="0" borderId="27" xfId="0" applyFont="1" applyBorder="1" applyAlignment="1" applyProtection="1">
      <alignment horizontal="left" vertical="center" wrapText="1"/>
    </xf>
    <xf numFmtId="0" fontId="10" fillId="0" borderId="28"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27"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29" xfId="0" applyFont="1" applyBorder="1" applyAlignment="1" applyProtection="1">
      <alignment horizontal="left" vertical="center"/>
    </xf>
    <xf numFmtId="0" fontId="2" fillId="0" borderId="0" xfId="0" applyFont="1" applyAlignment="1" applyProtection="1">
      <alignment horizontal="right"/>
    </xf>
    <xf numFmtId="0" fontId="9" fillId="0" borderId="26" xfId="0" applyFont="1" applyBorder="1" applyAlignment="1" applyProtection="1">
      <alignment horizontal="center" vertical="center"/>
    </xf>
    <xf numFmtId="0" fontId="9" fillId="0" borderId="16" xfId="0" applyFont="1" applyBorder="1" applyAlignment="1" applyProtection="1">
      <alignment horizontal="center" vertical="center" wrapText="1"/>
    </xf>
    <xf numFmtId="0" fontId="9" fillId="5" borderId="14" xfId="0" applyFont="1" applyFill="1" applyBorder="1" applyAlignment="1" applyProtection="1">
      <alignment horizontal="center" vertical="center"/>
    </xf>
    <xf numFmtId="0" fontId="9" fillId="5" borderId="18" xfId="0" applyFont="1" applyFill="1" applyBorder="1" applyAlignment="1" applyProtection="1">
      <alignment horizontal="center" vertical="center"/>
    </xf>
    <xf numFmtId="0" fontId="9" fillId="5" borderId="19" xfId="0" applyFont="1" applyFill="1" applyBorder="1" applyAlignment="1" applyProtection="1">
      <alignment horizontal="center" vertical="center"/>
    </xf>
    <xf numFmtId="0" fontId="0" fillId="0" borderId="30" xfId="0" applyBorder="1" applyAlignment="1" applyProtection="1">
      <alignment horizontal="right"/>
    </xf>
    <xf numFmtId="6" fontId="10" fillId="0" borderId="19" xfId="0" applyNumberFormat="1" applyFont="1" applyBorder="1" applyProtection="1"/>
  </cellXfs>
  <cellStyles count="5">
    <cellStyle name="Currency" xfId="1" builtinId="4"/>
    <cellStyle name="Normal" xfId="0" builtinId="0"/>
    <cellStyle name="Normal 2" xfId="4" xr:uid="{CE8D9994-D52A-4D2C-B03F-66B17C37C6A8}"/>
    <cellStyle name="Normal 4" xfId="3" xr:uid="{E69D2A77-0D4F-49E7-B8C5-D0A6CD5F38C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6C8F-A991-4354-ACB3-121D5F2C31C6}">
  <sheetPr>
    <pageSetUpPr fitToPage="1"/>
  </sheetPr>
  <dimension ref="A1:B12"/>
  <sheetViews>
    <sheetView tabSelected="1" workbookViewId="0">
      <selection activeCell="B1" sqref="B1"/>
    </sheetView>
  </sheetViews>
  <sheetFormatPr defaultColWidth="9.140625" defaultRowHeight="15" x14ac:dyDescent="0.25"/>
  <cols>
    <col min="1" max="1" width="43.85546875" style="8" customWidth="1"/>
    <col min="2" max="2" width="96.140625" style="8" customWidth="1"/>
    <col min="3" max="16384" width="9.140625" style="8"/>
  </cols>
  <sheetData>
    <row r="1" spans="1:2" ht="15.75" x14ac:dyDescent="0.25">
      <c r="A1" s="22" t="s">
        <v>0</v>
      </c>
      <c r="B1" s="1"/>
    </row>
    <row r="2" spans="1:2" ht="31.5" x14ac:dyDescent="0.25">
      <c r="A2" s="21" t="s">
        <v>1</v>
      </c>
      <c r="B2" s="2"/>
    </row>
    <row r="3" spans="1:2" ht="15.75" x14ac:dyDescent="0.25">
      <c r="A3" s="21" t="s">
        <v>2</v>
      </c>
      <c r="B3" s="5"/>
    </row>
    <row r="4" spans="1:2" ht="15.75" x14ac:dyDescent="0.25">
      <c r="A4" s="6"/>
      <c r="B4" s="7"/>
    </row>
    <row r="5" spans="1:2" ht="15.75" x14ac:dyDescent="0.25">
      <c r="A5" s="9"/>
      <c r="B5" s="7"/>
    </row>
    <row r="6" spans="1:2" ht="15.75" x14ac:dyDescent="0.25">
      <c r="A6" s="9"/>
      <c r="B6" s="7"/>
    </row>
    <row r="7" spans="1:2" ht="16.5" thickBot="1" x14ac:dyDescent="0.3">
      <c r="A7" s="10"/>
      <c r="B7" s="11"/>
    </row>
    <row r="8" spans="1:2" ht="15.75" x14ac:dyDescent="0.25">
      <c r="A8" s="12" t="s">
        <v>3</v>
      </c>
      <c r="B8" s="13" t="s">
        <v>4</v>
      </c>
    </row>
    <row r="9" spans="1:2" ht="18.75" customHeight="1" x14ac:dyDescent="0.25">
      <c r="A9" s="14" t="s">
        <v>5</v>
      </c>
      <c r="B9" s="15" t="s">
        <v>6</v>
      </c>
    </row>
    <row r="10" spans="1:2" ht="31.5" x14ac:dyDescent="0.25">
      <c r="A10" s="14" t="s">
        <v>82</v>
      </c>
      <c r="B10" s="16" t="s">
        <v>7</v>
      </c>
    </row>
    <row r="11" spans="1:2" ht="15.75" customHeight="1" x14ac:dyDescent="0.25">
      <c r="A11" s="17"/>
      <c r="B11" s="18" t="s">
        <v>8</v>
      </c>
    </row>
    <row r="12" spans="1:2" ht="126.75" customHeight="1" thickBot="1" x14ac:dyDescent="0.3">
      <c r="A12" s="19"/>
      <c r="B12" s="20" t="s">
        <v>9</v>
      </c>
    </row>
  </sheetData>
  <sheetProtection algorithmName="SHA-512" hashValue="p2clGl3UU0oyBw3Ys+o9JHWGsk4TdbQhx7TNCNLH0duxFtkJjHFzgbvg0Stf60XtrfGK4umqa2pkn2sf8y2CAA==" saltValue="cObtHCM1MDlMmUZoaLOMtw==" spinCount="100000" sheet="1" selectLockedCells="1"/>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6508-7854-411F-A14B-46EB3295F4DD}">
  <sheetPr>
    <pageSetUpPr fitToPage="1"/>
  </sheetPr>
  <dimension ref="A1:G18"/>
  <sheetViews>
    <sheetView workbookViewId="0">
      <selection activeCell="C6" sqref="C6:G9"/>
    </sheetView>
  </sheetViews>
  <sheetFormatPr defaultRowHeight="15" x14ac:dyDescent="0.25"/>
  <cols>
    <col min="1" max="1" width="19.85546875" style="29" customWidth="1"/>
    <col min="2" max="2" width="64.28515625" style="29" customWidth="1"/>
    <col min="3" max="7" width="12" style="29" customWidth="1"/>
    <col min="8" max="8" width="34" style="29" customWidth="1"/>
    <col min="9" max="16384" width="9.140625" style="29"/>
  </cols>
  <sheetData>
    <row r="1" spans="1:7" ht="26.25" x14ac:dyDescent="0.4">
      <c r="A1" s="36" t="s">
        <v>10</v>
      </c>
      <c r="B1" s="37"/>
      <c r="C1" s="38"/>
      <c r="D1" s="38"/>
      <c r="E1" s="38"/>
      <c r="F1" s="38"/>
      <c r="G1" s="38"/>
    </row>
    <row r="2" spans="1:7" x14ac:dyDescent="0.25">
      <c r="A2" s="39"/>
      <c r="B2" s="40"/>
      <c r="C2" s="40"/>
      <c r="D2" s="40"/>
      <c r="E2" s="40"/>
      <c r="F2" s="40"/>
      <c r="G2" s="40"/>
    </row>
    <row r="3" spans="1:7" x14ac:dyDescent="0.25">
      <c r="A3" s="41"/>
      <c r="B3" s="42"/>
      <c r="C3" s="42"/>
      <c r="D3" s="42"/>
      <c r="E3" s="42"/>
      <c r="F3" s="42"/>
      <c r="G3" s="42"/>
    </row>
    <row r="4" spans="1:7" ht="15.75" x14ac:dyDescent="0.25">
      <c r="A4" s="35" t="s">
        <v>11</v>
      </c>
      <c r="B4" s="23"/>
      <c r="C4" s="24"/>
      <c r="D4" s="24"/>
      <c r="E4" s="24"/>
      <c r="F4" s="24"/>
      <c r="G4" s="25"/>
    </row>
    <row r="5" spans="1:7" ht="63" x14ac:dyDescent="0.25">
      <c r="A5" s="33" t="s">
        <v>12</v>
      </c>
      <c r="B5" s="34" t="s">
        <v>13</v>
      </c>
      <c r="C5" s="34" t="s">
        <v>14</v>
      </c>
      <c r="D5" s="34" t="s">
        <v>15</v>
      </c>
      <c r="E5" s="34" t="s">
        <v>16</v>
      </c>
      <c r="F5" s="34" t="s">
        <v>17</v>
      </c>
      <c r="G5" s="34" t="s">
        <v>18</v>
      </c>
    </row>
    <row r="6" spans="1:7" ht="16.5" thickBot="1" x14ac:dyDescent="0.3">
      <c r="A6" s="26">
        <v>1</v>
      </c>
      <c r="B6" s="32" t="s">
        <v>19</v>
      </c>
      <c r="C6" s="3"/>
      <c r="D6" s="3"/>
      <c r="E6" s="3"/>
      <c r="F6" s="3"/>
      <c r="G6" s="3"/>
    </row>
    <row r="7" spans="1:7" ht="16.5" thickBot="1" x14ac:dyDescent="0.3">
      <c r="A7" s="26">
        <v>2</v>
      </c>
      <c r="B7" s="32" t="s">
        <v>20</v>
      </c>
      <c r="C7" s="4"/>
      <c r="D7" s="4"/>
      <c r="E7" s="4"/>
      <c r="F7" s="4"/>
      <c r="G7" s="4"/>
    </row>
    <row r="8" spans="1:7" ht="16.5" thickBot="1" x14ac:dyDescent="0.3">
      <c r="A8" s="26">
        <v>3</v>
      </c>
      <c r="B8" s="32" t="s">
        <v>21</v>
      </c>
      <c r="C8" s="4"/>
      <c r="D8" s="4"/>
      <c r="E8" s="4"/>
      <c r="F8" s="4"/>
      <c r="G8" s="4"/>
    </row>
    <row r="9" spans="1:7" ht="15.75" x14ac:dyDescent="0.25">
      <c r="A9" s="26">
        <v>4</v>
      </c>
      <c r="B9" s="32" t="s">
        <v>22</v>
      </c>
      <c r="C9" s="4"/>
      <c r="D9" s="4"/>
      <c r="E9" s="4"/>
      <c r="F9" s="4"/>
      <c r="G9" s="4"/>
    </row>
    <row r="10" spans="1:7" ht="15.75" x14ac:dyDescent="0.25">
      <c r="A10" s="26"/>
      <c r="B10" s="27"/>
      <c r="C10" s="28"/>
      <c r="D10" s="28"/>
      <c r="E10" s="28"/>
      <c r="F10" s="28"/>
      <c r="G10" s="28"/>
    </row>
    <row r="11" spans="1:7" ht="15.75" x14ac:dyDescent="0.25">
      <c r="A11" s="26"/>
      <c r="B11" s="27"/>
      <c r="C11" s="28"/>
      <c r="D11" s="28"/>
      <c r="E11" s="28"/>
      <c r="F11" s="28"/>
      <c r="G11" s="28"/>
    </row>
    <row r="12" spans="1:7" ht="15.75" x14ac:dyDescent="0.25">
      <c r="A12" s="26"/>
      <c r="B12" s="27"/>
      <c r="C12" s="28"/>
      <c r="D12" s="28"/>
      <c r="E12" s="28"/>
      <c r="F12" s="28"/>
      <c r="G12" s="28"/>
    </row>
    <row r="13" spans="1:7" ht="15.75" x14ac:dyDescent="0.25">
      <c r="A13" s="26"/>
      <c r="B13" s="27"/>
      <c r="C13" s="28"/>
      <c r="D13" s="28"/>
      <c r="E13" s="28"/>
      <c r="F13" s="28"/>
      <c r="G13" s="28"/>
    </row>
    <row r="14" spans="1:7" ht="15.75" x14ac:dyDescent="0.25">
      <c r="A14" s="26"/>
      <c r="B14" s="27"/>
      <c r="C14" s="28"/>
      <c r="D14" s="28"/>
      <c r="E14" s="28"/>
      <c r="F14" s="28"/>
      <c r="G14" s="28"/>
    </row>
    <row r="15" spans="1:7" ht="15.75" x14ac:dyDescent="0.25">
      <c r="A15" s="26"/>
      <c r="B15" s="27"/>
      <c r="C15" s="28"/>
      <c r="D15" s="28"/>
      <c r="E15" s="28"/>
      <c r="F15" s="28"/>
      <c r="G15" s="28"/>
    </row>
    <row r="16" spans="1:7" ht="15.75" x14ac:dyDescent="0.25">
      <c r="A16" s="26"/>
      <c r="B16" s="27"/>
      <c r="C16" s="28"/>
      <c r="D16" s="28"/>
      <c r="E16" s="28"/>
      <c r="F16" s="28"/>
      <c r="G16" s="28"/>
    </row>
    <row r="17" spans="1:7" ht="15.75" x14ac:dyDescent="0.25">
      <c r="A17" s="26"/>
      <c r="B17" s="27"/>
      <c r="C17" s="28"/>
      <c r="D17" s="28"/>
      <c r="E17" s="28"/>
      <c r="F17" s="28"/>
      <c r="G17" s="28"/>
    </row>
    <row r="18" spans="1:7" ht="15.75" x14ac:dyDescent="0.25">
      <c r="A18" s="30"/>
      <c r="B18" s="31"/>
      <c r="C18" s="31"/>
      <c r="D18" s="31"/>
      <c r="E18" s="31"/>
      <c r="F18" s="31"/>
      <c r="G18" s="31"/>
    </row>
  </sheetData>
  <sheetProtection algorithmName="SHA-512" hashValue="wYdShuewj5zZa2n8gj34Ny7dHmsiIy6YbdL5KD/f1Y873DRNt1bVFmG6iLJ+MmRAwBolPy7DAotqwfDIP0zI1Q==" saltValue="tfuxdB1dfWeyFolWmWnMyg==" spinCount="100000" sheet="1" objects="1" scenarios="1" selectLockedCells="1"/>
  <mergeCells count="3">
    <mergeCell ref="A1:B1"/>
    <mergeCell ref="A18:G18"/>
    <mergeCell ref="B4:G4"/>
  </mergeCells>
  <pageMargins left="0.7" right="0.7" top="0.75" bottom="0.75" header="0.3" footer="0.3"/>
  <pageSetup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3DF0-3446-4B0B-A654-497E746B267B}">
  <sheetPr>
    <pageSetUpPr fitToPage="1"/>
  </sheetPr>
  <dimension ref="A1:D42"/>
  <sheetViews>
    <sheetView workbookViewId="0">
      <selection activeCell="B4" sqref="B4:D4"/>
    </sheetView>
  </sheetViews>
  <sheetFormatPr defaultRowHeight="15" x14ac:dyDescent="0.25"/>
  <cols>
    <col min="1" max="1" width="68.28515625" style="29" customWidth="1"/>
    <col min="2" max="4" width="27.85546875" style="29" customWidth="1"/>
    <col min="5" max="16384" width="9.140625" style="29"/>
  </cols>
  <sheetData>
    <row r="1" spans="1:4" ht="26.25" x14ac:dyDescent="0.4">
      <c r="A1" s="36" t="s">
        <v>10</v>
      </c>
      <c r="B1" s="37"/>
      <c r="C1" s="37"/>
      <c r="D1" s="37"/>
    </row>
    <row r="2" spans="1:4" x14ac:dyDescent="0.25">
      <c r="A2" s="39"/>
      <c r="B2" s="40"/>
      <c r="C2" s="40"/>
      <c r="D2" s="40"/>
    </row>
    <row r="3" spans="1:4" x14ac:dyDescent="0.25">
      <c r="A3" s="41"/>
      <c r="B3" s="42"/>
      <c r="C3" s="42"/>
      <c r="D3" s="42"/>
    </row>
    <row r="4" spans="1:4" ht="15.75" customHeight="1" x14ac:dyDescent="0.25">
      <c r="A4" s="35" t="s">
        <v>11</v>
      </c>
      <c r="B4" s="23"/>
      <c r="C4" s="24"/>
      <c r="D4" s="25"/>
    </row>
    <row r="5" spans="1:4" ht="15.75" thickBot="1" x14ac:dyDescent="0.3">
      <c r="A5" s="48"/>
      <c r="B5" s="49"/>
      <c r="C5" s="49"/>
      <c r="D5" s="49"/>
    </row>
    <row r="6" spans="1:4" ht="41.25" customHeight="1" thickBot="1" x14ac:dyDescent="0.3">
      <c r="A6" s="68" t="s">
        <v>23</v>
      </c>
      <c r="B6" s="69" t="s">
        <v>24</v>
      </c>
      <c r="C6" s="49"/>
      <c r="D6" s="49"/>
    </row>
    <row r="7" spans="1:4" ht="18.75" customHeight="1" thickBot="1" x14ac:dyDescent="0.3">
      <c r="A7" s="66" t="s">
        <v>19</v>
      </c>
      <c r="B7" s="43" t="s">
        <v>25</v>
      </c>
      <c r="C7" s="49"/>
      <c r="D7" s="49"/>
    </row>
    <row r="8" spans="1:4" ht="18.75" customHeight="1" thickBot="1" x14ac:dyDescent="0.3">
      <c r="A8" s="66" t="s">
        <v>20</v>
      </c>
      <c r="B8" s="43" t="s">
        <v>25</v>
      </c>
      <c r="C8" s="49"/>
      <c r="D8" s="49"/>
    </row>
    <row r="9" spans="1:4" ht="18.75" customHeight="1" thickBot="1" x14ac:dyDescent="0.3">
      <c r="A9" s="66" t="s">
        <v>21</v>
      </c>
      <c r="B9" s="67" t="s">
        <v>25</v>
      </c>
      <c r="C9" s="49"/>
      <c r="D9" s="49"/>
    </row>
    <row r="10" spans="1:4" ht="18.75" customHeight="1" thickBot="1" x14ac:dyDescent="0.3">
      <c r="A10" s="66" t="s">
        <v>26</v>
      </c>
      <c r="B10" s="67" t="s">
        <v>25</v>
      </c>
      <c r="C10" s="49"/>
      <c r="D10" s="49"/>
    </row>
    <row r="11" spans="1:4" x14ac:dyDescent="0.25">
      <c r="A11" s="48"/>
      <c r="B11" s="49"/>
      <c r="C11" s="49"/>
      <c r="D11" s="49"/>
    </row>
    <row r="12" spans="1:4" x14ac:dyDescent="0.25">
      <c r="A12" s="49"/>
      <c r="B12" s="49"/>
      <c r="C12" s="49"/>
      <c r="D12" s="60" t="s">
        <v>27</v>
      </c>
    </row>
    <row r="13" spans="1:4" ht="15.75" thickBot="1" x14ac:dyDescent="0.3">
      <c r="A13" s="49"/>
      <c r="B13" s="49"/>
      <c r="C13" s="49"/>
      <c r="D13" s="60" t="s">
        <v>28</v>
      </c>
    </row>
    <row r="14" spans="1:4" x14ac:dyDescent="0.25">
      <c r="A14" s="61" t="s">
        <v>29</v>
      </c>
      <c r="B14" s="70" t="s">
        <v>30</v>
      </c>
      <c r="C14" s="62" t="s">
        <v>31</v>
      </c>
      <c r="D14" s="62" t="s">
        <v>32</v>
      </c>
    </row>
    <row r="15" spans="1:4" ht="15.75" thickBot="1" x14ac:dyDescent="0.3">
      <c r="A15" s="63" t="s">
        <v>25</v>
      </c>
      <c r="B15" s="64"/>
      <c r="C15" s="64"/>
      <c r="D15" s="65"/>
    </row>
    <row r="16" spans="1:4" ht="15.75" thickBot="1" x14ac:dyDescent="0.3">
      <c r="A16" s="54" t="s">
        <v>33</v>
      </c>
      <c r="B16" s="55"/>
      <c r="C16" s="55"/>
      <c r="D16" s="56"/>
    </row>
    <row r="17" spans="1:4" ht="15.75" thickBot="1" x14ac:dyDescent="0.3">
      <c r="A17" s="52" t="s">
        <v>34</v>
      </c>
      <c r="B17" s="53">
        <v>8</v>
      </c>
      <c r="C17" s="44"/>
      <c r="D17" s="76">
        <f>B17*C17</f>
        <v>0</v>
      </c>
    </row>
    <row r="18" spans="1:4" ht="15.75" thickBot="1" x14ac:dyDescent="0.3">
      <c r="A18" s="52" t="s">
        <v>35</v>
      </c>
      <c r="B18" s="53">
        <v>8</v>
      </c>
      <c r="C18" s="44"/>
      <c r="D18" s="76">
        <f>B18*C18</f>
        <v>0</v>
      </c>
    </row>
    <row r="19" spans="1:4" ht="15.75" thickBot="1" x14ac:dyDescent="0.3">
      <c r="A19" s="52" t="s">
        <v>36</v>
      </c>
      <c r="B19" s="53">
        <v>8</v>
      </c>
      <c r="C19" s="44"/>
      <c r="D19" s="76">
        <f>B19*C19</f>
        <v>0</v>
      </c>
    </row>
    <row r="20" spans="1:4" ht="15.75" thickBot="1" x14ac:dyDescent="0.3">
      <c r="A20" s="54" t="s">
        <v>37</v>
      </c>
      <c r="B20" s="55"/>
      <c r="C20" s="55"/>
      <c r="D20" s="56"/>
    </row>
    <row r="21" spans="1:4" ht="15.75" thickBot="1" x14ac:dyDescent="0.3">
      <c r="A21" s="52" t="s">
        <v>38</v>
      </c>
      <c r="B21" s="53">
        <v>120</v>
      </c>
      <c r="C21" s="44"/>
      <c r="D21" s="76">
        <f>B21*C21</f>
        <v>0</v>
      </c>
    </row>
    <row r="22" spans="1:4" ht="15.75" thickBot="1" x14ac:dyDescent="0.3">
      <c r="A22" s="54" t="s">
        <v>39</v>
      </c>
      <c r="B22" s="55"/>
      <c r="C22" s="55"/>
      <c r="D22" s="56"/>
    </row>
    <row r="23" spans="1:4" ht="15.75" thickBot="1" x14ac:dyDescent="0.3">
      <c r="A23" s="52" t="s">
        <v>40</v>
      </c>
      <c r="B23" s="53">
        <v>160</v>
      </c>
      <c r="C23" s="44"/>
      <c r="D23" s="76">
        <f>B23*C23</f>
        <v>0</v>
      </c>
    </row>
    <row r="24" spans="1:4" ht="15.75" thickBot="1" x14ac:dyDescent="0.3">
      <c r="A24" s="52" t="s">
        <v>41</v>
      </c>
      <c r="B24" s="53">
        <v>360</v>
      </c>
      <c r="C24" s="44"/>
      <c r="D24" s="76">
        <f>B24*C24</f>
        <v>0</v>
      </c>
    </row>
    <row r="25" spans="1:4" ht="15.75" thickBot="1" x14ac:dyDescent="0.3">
      <c r="A25" s="54" t="s">
        <v>42</v>
      </c>
      <c r="B25" s="55"/>
      <c r="C25" s="55"/>
      <c r="D25" s="56"/>
    </row>
    <row r="26" spans="1:4" ht="15.75" thickBot="1" x14ac:dyDescent="0.3">
      <c r="A26" s="52" t="s">
        <v>43</v>
      </c>
      <c r="B26" s="53">
        <v>32</v>
      </c>
      <c r="C26" s="44"/>
      <c r="D26" s="76">
        <f>B26*C26</f>
        <v>0</v>
      </c>
    </row>
    <row r="27" spans="1:4" ht="15.75" thickBot="1" x14ac:dyDescent="0.3">
      <c r="A27" s="52" t="s">
        <v>44</v>
      </c>
      <c r="B27" s="53">
        <v>80</v>
      </c>
      <c r="C27" s="44"/>
      <c r="D27" s="76">
        <f>B27*C27</f>
        <v>0</v>
      </c>
    </row>
    <row r="28" spans="1:4" ht="15.75" thickBot="1" x14ac:dyDescent="0.3">
      <c r="A28" s="52" t="s">
        <v>45</v>
      </c>
      <c r="B28" s="53">
        <v>1</v>
      </c>
      <c r="C28" s="53" t="s">
        <v>83</v>
      </c>
      <c r="D28" s="44" t="s">
        <v>25</v>
      </c>
    </row>
    <row r="29" spans="1:4" ht="15.75" thickBot="1" x14ac:dyDescent="0.3">
      <c r="A29" s="52" t="s">
        <v>46</v>
      </c>
      <c r="B29" s="53">
        <v>1</v>
      </c>
      <c r="C29" s="53" t="s">
        <v>83</v>
      </c>
      <c r="D29" s="44" t="s">
        <v>25</v>
      </c>
    </row>
    <row r="30" spans="1:4" ht="15.75" thickBot="1" x14ac:dyDescent="0.3">
      <c r="A30" s="57" t="s">
        <v>47</v>
      </c>
      <c r="B30" s="58"/>
      <c r="C30" s="58"/>
      <c r="D30" s="59"/>
    </row>
    <row r="31" spans="1:4" ht="15.75" thickBot="1" x14ac:dyDescent="0.3">
      <c r="A31" s="52" t="s">
        <v>48</v>
      </c>
      <c r="B31" s="53">
        <v>32</v>
      </c>
      <c r="C31" s="44"/>
      <c r="D31" s="76">
        <f>B31*C31</f>
        <v>0</v>
      </c>
    </row>
    <row r="32" spans="1:4" ht="15.75" thickBot="1" x14ac:dyDescent="0.3">
      <c r="A32" s="57" t="s">
        <v>49</v>
      </c>
      <c r="B32" s="58"/>
      <c r="C32" s="58"/>
      <c r="D32" s="59"/>
    </row>
    <row r="33" spans="1:4" ht="15.75" thickBot="1" x14ac:dyDescent="0.3">
      <c r="A33" s="52" t="s">
        <v>50</v>
      </c>
      <c r="B33" s="53">
        <v>80</v>
      </c>
      <c r="C33" s="44"/>
      <c r="D33" s="76">
        <f>B33*C33</f>
        <v>0</v>
      </c>
    </row>
    <row r="34" spans="1:4" ht="15.75" thickBot="1" x14ac:dyDescent="0.3">
      <c r="A34" s="54" t="s">
        <v>51</v>
      </c>
      <c r="B34" s="55"/>
      <c r="C34" s="55"/>
      <c r="D34" s="56"/>
    </row>
    <row r="35" spans="1:4" ht="15.75" thickBot="1" x14ac:dyDescent="0.3">
      <c r="A35" s="52" t="s">
        <v>43</v>
      </c>
      <c r="B35" s="53">
        <v>4</v>
      </c>
      <c r="C35" s="44"/>
      <c r="D35" s="76">
        <f>B35*C35</f>
        <v>0</v>
      </c>
    </row>
    <row r="36" spans="1:4" ht="15.75" thickBot="1" x14ac:dyDescent="0.3">
      <c r="A36" s="52" t="s">
        <v>44</v>
      </c>
      <c r="B36" s="53">
        <v>8</v>
      </c>
      <c r="C36" s="44"/>
      <c r="D36" s="76">
        <f>B36*C36</f>
        <v>0</v>
      </c>
    </row>
    <row r="37" spans="1:4" ht="15.75" thickBot="1" x14ac:dyDescent="0.3">
      <c r="A37" s="52" t="s">
        <v>45</v>
      </c>
      <c r="B37" s="53">
        <v>1</v>
      </c>
      <c r="C37" s="53" t="s">
        <v>83</v>
      </c>
      <c r="D37" s="44" t="s">
        <v>25</v>
      </c>
    </row>
    <row r="38" spans="1:4" ht="15.75" thickBot="1" x14ac:dyDescent="0.3">
      <c r="A38" s="45" t="s">
        <v>25</v>
      </c>
      <c r="B38" s="46" t="s">
        <v>25</v>
      </c>
      <c r="C38" s="47" t="s">
        <v>52</v>
      </c>
      <c r="D38" s="97">
        <f>SUM(D17:D19,D21,D23:D24,D26:D29,D31,D33,D35:D37)</f>
        <v>0</v>
      </c>
    </row>
    <row r="39" spans="1:4" ht="15.75" thickBot="1" x14ac:dyDescent="0.3">
      <c r="A39" s="48"/>
      <c r="B39" s="49"/>
      <c r="C39" s="49"/>
      <c r="D39" s="49"/>
    </row>
    <row r="40" spans="1:4" ht="15.75" thickBot="1" x14ac:dyDescent="0.3">
      <c r="A40" s="50" t="s">
        <v>53</v>
      </c>
      <c r="B40" s="51">
        <f>SUM(B17:B19,B21,B23:B24,B26:B27,B31,B33,B35:B36)</f>
        <v>900</v>
      </c>
      <c r="C40" s="49"/>
      <c r="D40" s="49"/>
    </row>
    <row r="41" spans="1:4" x14ac:dyDescent="0.25">
      <c r="A41" s="49"/>
      <c r="B41" s="49"/>
      <c r="C41" s="49"/>
      <c r="D41" s="49"/>
    </row>
    <row r="42" spans="1:4" x14ac:dyDescent="0.25">
      <c r="A42" s="49" t="s">
        <v>54</v>
      </c>
      <c r="B42" s="49"/>
      <c r="C42" s="49"/>
      <c r="D42" s="49"/>
    </row>
  </sheetData>
  <sheetProtection algorithmName="SHA-512" hashValue="eqAGeBTSToXQFgYkB/Xz7ViNHFY2VVHMZy28AEuq74xpZv9b9ONyhY3UP/VieEKSXnPrl1IgBxyHW7Cb2Jms1w==" saltValue="eJjF6aJkvV2B8Ga0Ja7TMg==" spinCount="100000" sheet="1" objects="1" scenarios="1" selectLockedCells="1"/>
  <mergeCells count="10">
    <mergeCell ref="A1:D1"/>
    <mergeCell ref="A32:D32"/>
    <mergeCell ref="A34:D34"/>
    <mergeCell ref="A15:D15"/>
    <mergeCell ref="A16:D16"/>
    <mergeCell ref="A20:D20"/>
    <mergeCell ref="A22:D22"/>
    <mergeCell ref="A25:D25"/>
    <mergeCell ref="A30:D30"/>
    <mergeCell ref="B4:D4"/>
  </mergeCells>
  <pageMargins left="0.7" right="0.7" top="0.75" bottom="0.75" header="0.3" footer="0.3"/>
  <pageSetup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568A-8852-418A-AF01-9C9A6D8894AC}">
  <sheetPr>
    <pageSetUpPr fitToPage="1"/>
  </sheetPr>
  <dimension ref="A1:E45"/>
  <sheetViews>
    <sheetView topLeftCell="A17" workbookViewId="0">
      <selection activeCell="D12" sqref="D12"/>
    </sheetView>
  </sheetViews>
  <sheetFormatPr defaultRowHeight="15" x14ac:dyDescent="0.25"/>
  <cols>
    <col min="1" max="1" width="19.85546875" style="29" customWidth="1"/>
    <col min="2" max="2" width="64.28515625" style="29" customWidth="1"/>
    <col min="3" max="3" width="22.5703125" style="29" customWidth="1"/>
    <col min="4" max="4" width="21.28515625" style="29" customWidth="1"/>
    <col min="5" max="5" width="12" style="29" customWidth="1"/>
    <col min="6" max="6" width="34" style="29" customWidth="1"/>
    <col min="7" max="16384" width="9.140625" style="29"/>
  </cols>
  <sheetData>
    <row r="1" spans="1:5" ht="26.25" x14ac:dyDescent="0.4">
      <c r="A1" s="36" t="s">
        <v>10</v>
      </c>
      <c r="B1" s="37"/>
      <c r="C1" s="37"/>
      <c r="D1" s="37"/>
      <c r="E1" s="38"/>
    </row>
    <row r="2" spans="1:5" x14ac:dyDescent="0.25">
      <c r="A2" s="39"/>
      <c r="B2" s="40"/>
      <c r="C2" s="40"/>
      <c r="D2" s="40"/>
      <c r="E2" s="40"/>
    </row>
    <row r="3" spans="1:5" x14ac:dyDescent="0.25">
      <c r="A3" s="41"/>
      <c r="B3" s="42"/>
      <c r="C3" s="42"/>
      <c r="D3" s="42"/>
      <c r="E3" s="42"/>
    </row>
    <row r="4" spans="1:5" ht="15.75" customHeight="1" x14ac:dyDescent="0.25">
      <c r="A4" s="35" t="s">
        <v>11</v>
      </c>
      <c r="B4" s="23"/>
      <c r="C4" s="24"/>
      <c r="D4" s="24"/>
      <c r="E4" s="24"/>
    </row>
    <row r="5" spans="1:5" x14ac:dyDescent="0.25">
      <c r="E5" s="90" t="s">
        <v>55</v>
      </c>
    </row>
    <row r="6" spans="1:5" ht="15.75" thickBot="1" x14ac:dyDescent="0.3">
      <c r="E6" s="90" t="s">
        <v>56</v>
      </c>
    </row>
    <row r="7" spans="1:5" ht="15.75" thickBot="1" x14ac:dyDescent="0.3">
      <c r="A7" s="96" t="s">
        <v>57</v>
      </c>
      <c r="B7" s="91" t="s">
        <v>29</v>
      </c>
      <c r="C7" s="92" t="s">
        <v>58</v>
      </c>
      <c r="D7" s="91" t="s">
        <v>31</v>
      </c>
      <c r="E7" s="91" t="s">
        <v>32</v>
      </c>
    </row>
    <row r="8" spans="1:5" ht="15.75" thickBot="1" x14ac:dyDescent="0.3">
      <c r="A8" s="73"/>
      <c r="B8" s="93"/>
      <c r="C8" s="94"/>
      <c r="D8" s="94"/>
      <c r="E8" s="95"/>
    </row>
    <row r="9" spans="1:5" ht="15.75" thickBot="1" x14ac:dyDescent="0.3">
      <c r="A9" s="73"/>
      <c r="B9" s="87" t="s">
        <v>59</v>
      </c>
      <c r="C9" s="88"/>
      <c r="D9" s="88"/>
      <c r="E9" s="89"/>
    </row>
    <row r="10" spans="1:5" ht="15.75" thickBot="1" x14ac:dyDescent="0.3">
      <c r="A10" s="96">
        <v>1</v>
      </c>
      <c r="B10" s="83" t="s">
        <v>60</v>
      </c>
      <c r="C10" s="75">
        <v>10</v>
      </c>
      <c r="D10" s="71"/>
      <c r="E10" s="76">
        <f>C10*D10</f>
        <v>0</v>
      </c>
    </row>
    <row r="11" spans="1:5" ht="15.75" thickBot="1" x14ac:dyDescent="0.3">
      <c r="A11" s="96">
        <v>2</v>
      </c>
      <c r="B11" s="83" t="s">
        <v>61</v>
      </c>
      <c r="C11" s="75">
        <v>10</v>
      </c>
      <c r="D11" s="71"/>
      <c r="E11" s="76">
        <f t="shared" ref="E11:E18" si="0">C11*D11</f>
        <v>0</v>
      </c>
    </row>
    <row r="12" spans="1:5" ht="15.75" thickBot="1" x14ac:dyDescent="0.3">
      <c r="A12" s="96">
        <v>3</v>
      </c>
      <c r="B12" s="83" t="s">
        <v>62</v>
      </c>
      <c r="C12" s="75">
        <v>10</v>
      </c>
      <c r="D12" s="71"/>
      <c r="E12" s="76">
        <f t="shared" si="0"/>
        <v>0</v>
      </c>
    </row>
    <row r="13" spans="1:5" ht="15.75" thickBot="1" x14ac:dyDescent="0.3">
      <c r="A13" s="96">
        <v>4</v>
      </c>
      <c r="B13" s="83" t="s">
        <v>63</v>
      </c>
      <c r="C13" s="75">
        <v>10</v>
      </c>
      <c r="D13" s="71"/>
      <c r="E13" s="76">
        <f t="shared" si="0"/>
        <v>0</v>
      </c>
    </row>
    <row r="14" spans="1:5" ht="15.75" thickBot="1" x14ac:dyDescent="0.3">
      <c r="A14" s="96">
        <v>5</v>
      </c>
      <c r="B14" s="83" t="s">
        <v>64</v>
      </c>
      <c r="C14" s="75">
        <v>5</v>
      </c>
      <c r="D14" s="71"/>
      <c r="E14" s="76">
        <f t="shared" si="0"/>
        <v>0</v>
      </c>
    </row>
    <row r="15" spans="1:5" ht="15.75" thickBot="1" x14ac:dyDescent="0.3">
      <c r="A15" s="96">
        <v>6</v>
      </c>
      <c r="B15" s="83" t="s">
        <v>65</v>
      </c>
      <c r="C15" s="75">
        <v>5</v>
      </c>
      <c r="D15" s="71"/>
      <c r="E15" s="76">
        <f t="shared" si="0"/>
        <v>0</v>
      </c>
    </row>
    <row r="16" spans="1:5" ht="15.75" thickBot="1" x14ac:dyDescent="0.3">
      <c r="A16" s="96">
        <v>7</v>
      </c>
      <c r="B16" s="83" t="s">
        <v>66</v>
      </c>
      <c r="C16" s="75">
        <v>30</v>
      </c>
      <c r="D16" s="71"/>
      <c r="E16" s="76">
        <f t="shared" si="0"/>
        <v>0</v>
      </c>
    </row>
    <row r="17" spans="1:5" ht="15.75" thickBot="1" x14ac:dyDescent="0.3">
      <c r="A17" s="96">
        <v>8</v>
      </c>
      <c r="B17" s="83" t="s">
        <v>67</v>
      </c>
      <c r="C17" s="75">
        <v>5</v>
      </c>
      <c r="D17" s="71"/>
      <c r="E17" s="76">
        <f t="shared" si="0"/>
        <v>0</v>
      </c>
    </row>
    <row r="18" spans="1:5" ht="15.75" thickBot="1" x14ac:dyDescent="0.3">
      <c r="A18" s="96">
        <v>9</v>
      </c>
      <c r="B18" s="83" t="s">
        <v>68</v>
      </c>
      <c r="C18" s="75">
        <v>5</v>
      </c>
      <c r="D18" s="71"/>
      <c r="E18" s="76">
        <f>C18*D18</f>
        <v>0</v>
      </c>
    </row>
    <row r="19" spans="1:5" ht="15.75" thickBot="1" x14ac:dyDescent="0.3">
      <c r="A19" s="96">
        <v>10</v>
      </c>
      <c r="B19" s="83" t="s">
        <v>69</v>
      </c>
      <c r="C19" s="75">
        <v>1</v>
      </c>
      <c r="D19" s="75" t="s">
        <v>83</v>
      </c>
      <c r="E19" s="72"/>
    </row>
    <row r="20" spans="1:5" ht="15.75" thickBot="1" x14ac:dyDescent="0.3">
      <c r="A20" s="73"/>
      <c r="B20" s="74" t="s">
        <v>70</v>
      </c>
      <c r="C20" s="75"/>
      <c r="D20" s="75"/>
      <c r="E20" s="76">
        <f>SUM(E10:E19)</f>
        <v>0</v>
      </c>
    </row>
    <row r="21" spans="1:5" ht="15.75" thickBot="1" x14ac:dyDescent="0.3">
      <c r="A21" s="73"/>
      <c r="B21" s="87" t="s">
        <v>71</v>
      </c>
      <c r="C21" s="88"/>
      <c r="D21" s="88"/>
      <c r="E21" s="89"/>
    </row>
    <row r="22" spans="1:5" ht="15.75" thickBot="1" x14ac:dyDescent="0.3">
      <c r="A22" s="96">
        <v>11</v>
      </c>
      <c r="B22" s="83" t="s">
        <v>72</v>
      </c>
      <c r="C22" s="75">
        <v>7</v>
      </c>
      <c r="D22" s="71"/>
      <c r="E22" s="76">
        <f>C22*D22</f>
        <v>0</v>
      </c>
    </row>
    <row r="23" spans="1:5" ht="15.75" thickBot="1" x14ac:dyDescent="0.3">
      <c r="A23" s="73"/>
      <c r="B23" s="77"/>
      <c r="C23" s="78"/>
      <c r="D23" s="79" t="s">
        <v>52</v>
      </c>
      <c r="E23" s="80">
        <f>7*E20+4*E22</f>
        <v>0</v>
      </c>
    </row>
    <row r="25" spans="1:5" x14ac:dyDescent="0.25">
      <c r="E25" s="90" t="s">
        <v>73</v>
      </c>
    </row>
    <row r="26" spans="1:5" ht="15.75" thickBot="1" x14ac:dyDescent="0.3">
      <c r="E26" s="90" t="s">
        <v>56</v>
      </c>
    </row>
    <row r="27" spans="1:5" ht="15.75" thickBot="1" x14ac:dyDescent="0.3">
      <c r="A27" s="81"/>
      <c r="B27" s="91" t="s">
        <v>29</v>
      </c>
      <c r="C27" s="92" t="s">
        <v>58</v>
      </c>
      <c r="D27" s="91" t="s">
        <v>31</v>
      </c>
      <c r="E27" s="91" t="s">
        <v>32</v>
      </c>
    </row>
    <row r="28" spans="1:5" ht="15.75" thickBot="1" x14ac:dyDescent="0.3">
      <c r="A28" s="73"/>
      <c r="B28" s="93"/>
      <c r="C28" s="94"/>
      <c r="D28" s="94"/>
      <c r="E28" s="95"/>
    </row>
    <row r="29" spans="1:5" ht="15.75" thickBot="1" x14ac:dyDescent="0.3">
      <c r="A29" s="73"/>
      <c r="B29" s="87" t="s">
        <v>74</v>
      </c>
      <c r="C29" s="88"/>
      <c r="D29" s="88"/>
      <c r="E29" s="89"/>
    </row>
    <row r="30" spans="1:5" ht="15.75" thickBot="1" x14ac:dyDescent="0.3">
      <c r="A30" s="81">
        <v>12</v>
      </c>
      <c r="B30" s="83" t="s">
        <v>75</v>
      </c>
      <c r="C30" s="75">
        <v>1</v>
      </c>
      <c r="D30" s="75" t="s">
        <v>83</v>
      </c>
      <c r="E30" s="72"/>
    </row>
    <row r="31" spans="1:5" ht="15.75" thickBot="1" x14ac:dyDescent="0.3">
      <c r="A31" s="81">
        <v>13</v>
      </c>
      <c r="B31" s="83" t="s">
        <v>76</v>
      </c>
      <c r="C31" s="75">
        <v>1</v>
      </c>
      <c r="D31" s="75" t="s">
        <v>83</v>
      </c>
      <c r="E31" s="72"/>
    </row>
    <row r="32" spans="1:5" ht="15.75" thickBot="1" x14ac:dyDescent="0.3">
      <c r="A32" s="81">
        <v>14</v>
      </c>
      <c r="B32" s="83" t="s">
        <v>77</v>
      </c>
      <c r="C32" s="75">
        <v>1</v>
      </c>
      <c r="D32" s="75" t="s">
        <v>83</v>
      </c>
      <c r="E32" s="72"/>
    </row>
    <row r="33" spans="1:5" ht="15.75" thickBot="1" x14ac:dyDescent="0.3">
      <c r="A33" s="73"/>
      <c r="B33" s="74" t="s">
        <v>70</v>
      </c>
      <c r="C33" s="75"/>
      <c r="D33" s="75"/>
      <c r="E33" s="76">
        <f>SUM(E30:E32)</f>
        <v>0</v>
      </c>
    </row>
    <row r="34" spans="1:5" ht="15.75" thickBot="1" x14ac:dyDescent="0.3">
      <c r="A34" s="73"/>
      <c r="B34" s="87" t="s">
        <v>78</v>
      </c>
      <c r="C34" s="88"/>
      <c r="D34" s="88"/>
      <c r="E34" s="89"/>
    </row>
    <row r="35" spans="1:5" ht="15.75" thickBot="1" x14ac:dyDescent="0.3">
      <c r="A35" s="81">
        <v>15</v>
      </c>
      <c r="B35" s="83" t="s">
        <v>67</v>
      </c>
      <c r="C35" s="75">
        <v>150</v>
      </c>
      <c r="D35" s="71"/>
      <c r="E35" s="76">
        <f>C35*D35</f>
        <v>0</v>
      </c>
    </row>
    <row r="36" spans="1:5" ht="15.75" thickBot="1" x14ac:dyDescent="0.3">
      <c r="A36" s="81">
        <v>16</v>
      </c>
      <c r="B36" s="83" t="s">
        <v>79</v>
      </c>
      <c r="C36" s="75">
        <v>10</v>
      </c>
      <c r="D36" s="71"/>
      <c r="E36" s="76">
        <f t="shared" ref="E36" si="1">C36*D36</f>
        <v>0</v>
      </c>
    </row>
    <row r="37" spans="1:5" ht="15.75" thickBot="1" x14ac:dyDescent="0.3">
      <c r="A37" s="73"/>
      <c r="B37" s="74" t="s">
        <v>70</v>
      </c>
      <c r="C37" s="75"/>
      <c r="D37" s="75"/>
      <c r="E37" s="76">
        <f>SUM(E35:E36)</f>
        <v>0</v>
      </c>
    </row>
    <row r="38" spans="1:5" ht="15.75" thickBot="1" x14ac:dyDescent="0.3">
      <c r="A38" s="73"/>
      <c r="B38" s="84" t="s">
        <v>80</v>
      </c>
      <c r="C38" s="85"/>
      <c r="D38" s="85"/>
      <c r="E38" s="86"/>
    </row>
    <row r="39" spans="1:5" ht="15.75" thickBot="1" x14ac:dyDescent="0.3">
      <c r="A39" s="81">
        <v>17</v>
      </c>
      <c r="B39" s="83" t="s">
        <v>62</v>
      </c>
      <c r="C39" s="75">
        <v>5</v>
      </c>
      <c r="D39" s="71"/>
      <c r="E39" s="76">
        <f t="shared" ref="E39:E42" si="2">C39*D39</f>
        <v>0</v>
      </c>
    </row>
    <row r="40" spans="1:5" ht="15.75" thickBot="1" x14ac:dyDescent="0.3">
      <c r="A40" s="81">
        <v>18</v>
      </c>
      <c r="B40" s="83" t="s">
        <v>63</v>
      </c>
      <c r="C40" s="75">
        <v>5</v>
      </c>
      <c r="D40" s="71"/>
      <c r="E40" s="76">
        <f t="shared" si="2"/>
        <v>0</v>
      </c>
    </row>
    <row r="41" spans="1:5" ht="15.75" thickBot="1" x14ac:dyDescent="0.3">
      <c r="A41" s="81">
        <v>19</v>
      </c>
      <c r="B41" s="83" t="s">
        <v>64</v>
      </c>
      <c r="C41" s="75">
        <v>5</v>
      </c>
      <c r="D41" s="71"/>
      <c r="E41" s="76">
        <f t="shared" si="2"/>
        <v>0</v>
      </c>
    </row>
    <row r="42" spans="1:5" ht="15.75" thickBot="1" x14ac:dyDescent="0.3">
      <c r="A42" s="81">
        <v>20</v>
      </c>
      <c r="B42" s="83" t="s">
        <v>65</v>
      </c>
      <c r="C42" s="75">
        <v>2</v>
      </c>
      <c r="D42" s="71"/>
      <c r="E42" s="76">
        <f t="shared" si="2"/>
        <v>0</v>
      </c>
    </row>
    <row r="43" spans="1:5" ht="15.75" thickBot="1" x14ac:dyDescent="0.3">
      <c r="A43" s="81">
        <v>21</v>
      </c>
      <c r="B43" s="82" t="s">
        <v>81</v>
      </c>
      <c r="C43" s="75">
        <v>1</v>
      </c>
      <c r="D43" s="75" t="s">
        <v>83</v>
      </c>
      <c r="E43" s="72"/>
    </row>
    <row r="44" spans="1:5" ht="15.75" thickBot="1" x14ac:dyDescent="0.3">
      <c r="A44" s="73"/>
      <c r="B44" s="74" t="s">
        <v>70</v>
      </c>
      <c r="C44" s="75"/>
      <c r="D44" s="75"/>
      <c r="E44" s="76">
        <f>SUM(E39:E43)</f>
        <v>0</v>
      </c>
    </row>
    <row r="45" spans="1:5" ht="15.75" thickBot="1" x14ac:dyDescent="0.3">
      <c r="A45" s="73"/>
      <c r="B45" s="77"/>
      <c r="C45" s="78"/>
      <c r="D45" s="79" t="s">
        <v>52</v>
      </c>
      <c r="E45" s="80">
        <f>E33+E37+7*E44</f>
        <v>0</v>
      </c>
    </row>
  </sheetData>
  <sheetProtection selectLockedCells="1"/>
  <mergeCells count="9">
    <mergeCell ref="A1:D1"/>
    <mergeCell ref="B38:E38"/>
    <mergeCell ref="B8:E8"/>
    <mergeCell ref="B9:E9"/>
    <mergeCell ref="B21:E21"/>
    <mergeCell ref="B28:E28"/>
    <mergeCell ref="B29:E29"/>
    <mergeCell ref="B34:E34"/>
    <mergeCell ref="B4:E4"/>
  </mergeCells>
  <pageMargins left="0.7" right="0.7" top="0.75" bottom="0.75" header="0.3" footer="0.3"/>
  <pageSetup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7a9ae22f6289f25d2eebb1c3c8573f7d">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2e638e3cc02e0707893294095f9e4a16"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359F85-25A6-44EC-8F47-EF7C2DA5D463}">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7b30663e-59da-42e5-89d7-0817f3a568b0"/>
    <ds:schemaRef ds:uri="b4cf1925-43be-43a0-aa27-6da04dfe01c4"/>
    <ds:schemaRef ds:uri="http://www.w3.org/XML/1998/namespace"/>
    <ds:schemaRef ds:uri="http://purl.org/dc/terms/"/>
  </ds:schemaRefs>
</ds:datastoreItem>
</file>

<file path=customXml/itemProps2.xml><?xml version="1.0" encoding="utf-8"?>
<ds:datastoreItem xmlns:ds="http://schemas.openxmlformats.org/officeDocument/2006/customXml" ds:itemID="{5ABE711E-23E0-4C3E-8CE7-3F91A0633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986848-322C-4F56-B4C5-137BF387C4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Proposer Info and Instructions</vt:lpstr>
      <vt:lpstr>Rates Bid Sheet</vt:lpstr>
      <vt:lpstr>Year 1 Fees Bid Sheet</vt:lpstr>
      <vt:lpstr>Parts Bid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Annyse Acevedo</dc:creator>
  <cp:keywords/>
  <dc:description/>
  <cp:lastModifiedBy>Annyse Acevedo</cp:lastModifiedBy>
  <cp:revision/>
  <cp:lastPrinted>2026-02-23T18:43:54Z</cp:lastPrinted>
  <dcterms:created xsi:type="dcterms:W3CDTF">2025-07-29T00:01:51Z</dcterms:created>
  <dcterms:modified xsi:type="dcterms:W3CDTF">2026-02-23T19:07:56Z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